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560" windowHeight="8505" activeTab="0"/>
  </bookViews>
  <sheets>
    <sheet name="CDLTXD-K5) (3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<sst xmlns="http://schemas.openxmlformats.org/spreadsheetml/2006/main" count="132" uniqueCount="87">
  <si>
    <t xml:space="preserve">                           BỘ CÔNG THƯƠNG</t>
  </si>
  <si>
    <t xml:space="preserve">                 TRƯỜNG CAO ĐẲNG CN &amp; XD</t>
  </si>
  <si>
    <t>MSV</t>
  </si>
  <si>
    <t>Họ và tên học sinh</t>
  </si>
  <si>
    <t>Môn học</t>
  </si>
  <si>
    <t>T.kết</t>
  </si>
  <si>
    <t>Đạo đức</t>
  </si>
  <si>
    <t>Ghi chú</t>
  </si>
  <si>
    <t>stt</t>
  </si>
  <si>
    <t xml:space="preserve">Hệ số </t>
  </si>
  <si>
    <t xml:space="preserve">Nguyễn Văn </t>
  </si>
  <si>
    <t>Dũng</t>
  </si>
  <si>
    <t>Dương</t>
  </si>
  <si>
    <t>Đạt</t>
  </si>
  <si>
    <t>Hải</t>
  </si>
  <si>
    <t>Hiếu</t>
  </si>
  <si>
    <t>Hùng</t>
  </si>
  <si>
    <t>Tuấn</t>
  </si>
  <si>
    <t>Trần Văn</t>
  </si>
  <si>
    <t xml:space="preserve">X. loại </t>
  </si>
  <si>
    <t xml:space="preserve">              KHOA XÂY DỰNG </t>
  </si>
  <si>
    <t>Vũ Việt</t>
  </si>
  <si>
    <t>Anh</t>
  </si>
  <si>
    <t>Đỗ Tiến</t>
  </si>
  <si>
    <t xml:space="preserve">Trần Khánh </t>
  </si>
  <si>
    <t xml:space="preserve">Nguyễn Thành </t>
  </si>
  <si>
    <t xml:space="preserve">Hồ Văn </t>
  </si>
  <si>
    <t xml:space="preserve">Chíu Văn </t>
  </si>
  <si>
    <t>Hếnh</t>
  </si>
  <si>
    <t>Nguyễn Tiến</t>
  </si>
  <si>
    <t>Hoàng</t>
  </si>
  <si>
    <t>Lưu Đăng</t>
  </si>
  <si>
    <t>Hồng</t>
  </si>
  <si>
    <t>Huân</t>
  </si>
  <si>
    <t xml:space="preserve">Hoàng Văn </t>
  </si>
  <si>
    <t>lương Đức</t>
  </si>
  <si>
    <t>Lợi</t>
  </si>
  <si>
    <t xml:space="preserve">nguyễn Văn </t>
  </si>
  <si>
    <t>Long</t>
  </si>
  <si>
    <t>Nguyễn Hữu</t>
  </si>
  <si>
    <t>Ngọc</t>
  </si>
  <si>
    <t xml:space="preserve">Đinh Văn </t>
  </si>
  <si>
    <t>Nghĩa</t>
  </si>
  <si>
    <t>Lê Hồng</t>
  </si>
  <si>
    <t>Minh</t>
  </si>
  <si>
    <t xml:space="preserve">Vũ Tiến </t>
  </si>
  <si>
    <t>Quang</t>
  </si>
  <si>
    <t>Trần Thế</t>
  </si>
  <si>
    <t>Nguyễn Anh</t>
  </si>
  <si>
    <t>Quốc</t>
  </si>
  <si>
    <t>Đàm Ngọc</t>
  </si>
  <si>
    <t>Thiêm</t>
  </si>
  <si>
    <t xml:space="preserve">Nguyễn Đình </t>
  </si>
  <si>
    <t>Tỉnh</t>
  </si>
  <si>
    <t>Toản</t>
  </si>
  <si>
    <t>Phạm Phúc</t>
  </si>
  <si>
    <t>Trinh</t>
  </si>
  <si>
    <t>Vũ Văn</t>
  </si>
  <si>
    <t xml:space="preserve">Vũ Công </t>
  </si>
  <si>
    <t>Ước</t>
  </si>
  <si>
    <t>Vang</t>
  </si>
  <si>
    <t xml:space="preserve">Phạm Ngọc </t>
  </si>
  <si>
    <t>Đào Chí</t>
  </si>
  <si>
    <t>Tổng kết kỳ 1: lớp CĐLTXD  - K5</t>
  </si>
  <si>
    <t>MayXD</t>
  </si>
  <si>
    <t>Địa chất CT</t>
  </si>
  <si>
    <t>Xắc xuất TK</t>
  </si>
  <si>
    <t>KTCN-QLCL</t>
  </si>
  <si>
    <t>Pháp luật ĐC</t>
  </si>
  <si>
    <t>Vật lý2</t>
  </si>
  <si>
    <t>Toanscao cấp2</t>
  </si>
  <si>
    <t>C«ng</t>
  </si>
  <si>
    <t>K Tế.XD</t>
  </si>
  <si>
    <t>Kết cấu BTCT</t>
  </si>
  <si>
    <t>Đồ án KTBTCT</t>
  </si>
  <si>
    <t>Năm học  2013 - 2014</t>
  </si>
  <si>
    <t>SBVL</t>
  </si>
  <si>
    <t>VKT</t>
  </si>
  <si>
    <t>TN Cơ bản</t>
  </si>
  <si>
    <t>Ngày 17/01/2104</t>
  </si>
  <si>
    <t>GVCN</t>
  </si>
  <si>
    <t>NguyÔn §øc D­¬ng</t>
  </si>
  <si>
    <t>4</t>
  </si>
  <si>
    <t>3.5</t>
  </si>
  <si>
    <t>0</t>
  </si>
  <si>
    <t>3</t>
  </si>
  <si>
    <t>2.5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</si>
</sst>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37">
    <font>
      <sz val="14"/>
      <name val=".VnTim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4"/>
      <name val=".VnTime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4"/>
      <name val=".VnTime"/>
      <family val="2"/>
    </font>
    <font>
      <sz val="13"/>
      <name val="Times New Roman"/>
      <family val="1"/>
    </font>
    <font>
      <i/>
      <sz val="14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double"/>
      <bottom style="dotted"/>
    </border>
    <border>
      <left>
        <color indexed="63"/>
      </left>
      <right style="thin"/>
      <top style="dotted"/>
      <bottom style="double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56" applyFont="1" applyAlignment="1">
      <alignment horizontal="left"/>
      <protection/>
    </xf>
    <xf numFmtId="0" fontId="3" fillId="0" borderId="0" xfId="56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8" fillId="0" borderId="12" xfId="56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9" fillId="24" borderId="12" xfId="56" applyFont="1" applyFill="1" applyBorder="1" applyAlignment="1">
      <alignment horizontal="center" vertical="center" wrapText="1"/>
      <protection/>
    </xf>
    <xf numFmtId="0" fontId="9" fillId="24" borderId="12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164" fontId="3" fillId="24" borderId="15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164" fontId="12" fillId="24" borderId="14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164" fontId="3" fillId="24" borderId="16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164" fontId="3" fillId="24" borderId="17" xfId="0" applyNumberFormat="1" applyFont="1" applyFill="1" applyBorder="1" applyAlignment="1">
      <alignment horizontal="center"/>
    </xf>
    <xf numFmtId="164" fontId="12" fillId="24" borderId="18" xfId="0" applyNumberFormat="1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3" fillId="24" borderId="19" xfId="0" applyFont="1" applyFill="1" applyBorder="1" applyAlignment="1">
      <alignment/>
    </xf>
    <xf numFmtId="164" fontId="5" fillId="24" borderId="20" xfId="0" applyNumberFormat="1" applyFont="1" applyFill="1" applyBorder="1" applyAlignment="1">
      <alignment horizontal="center"/>
    </xf>
    <xf numFmtId="164" fontId="5" fillId="24" borderId="16" xfId="0" applyNumberFormat="1" applyFont="1" applyFill="1" applyBorder="1" applyAlignment="1">
      <alignment horizontal="center"/>
    </xf>
    <xf numFmtId="164" fontId="5" fillId="24" borderId="17" xfId="0" applyNumberFormat="1" applyFont="1" applyFill="1" applyBorder="1" applyAlignment="1">
      <alignment horizontal="center"/>
    </xf>
    <xf numFmtId="0" fontId="11" fillId="24" borderId="21" xfId="0" applyFont="1" applyFill="1" applyBorder="1" applyAlignment="1">
      <alignment/>
    </xf>
    <xf numFmtId="0" fontId="13" fillId="24" borderId="22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24" xfId="0" applyFont="1" applyFill="1" applyBorder="1" applyAlignment="1">
      <alignment horizontal="center"/>
    </xf>
    <xf numFmtId="0" fontId="15" fillId="24" borderId="25" xfId="55" applyFont="1" applyFill="1" applyBorder="1">
      <alignment/>
      <protection/>
    </xf>
    <xf numFmtId="0" fontId="15" fillId="24" borderId="26" xfId="55" applyFont="1" applyFill="1" applyBorder="1">
      <alignment/>
      <protection/>
    </xf>
    <xf numFmtId="0" fontId="15" fillId="24" borderId="27" xfId="55" applyFont="1" applyFill="1" applyBorder="1">
      <alignment/>
      <protection/>
    </xf>
    <xf numFmtId="0" fontId="15" fillId="24" borderId="28" xfId="55" applyFont="1" applyFill="1" applyBorder="1">
      <alignment/>
      <protection/>
    </xf>
    <xf numFmtId="0" fontId="15" fillId="24" borderId="29" xfId="55" applyFont="1" applyFill="1" applyBorder="1">
      <alignment/>
      <protection/>
    </xf>
    <xf numFmtId="0" fontId="15" fillId="24" borderId="30" xfId="55" applyFont="1" applyFill="1" applyBorder="1">
      <alignment/>
      <protection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5" fillId="24" borderId="33" xfId="55" applyFont="1" applyFill="1" applyBorder="1">
      <alignment/>
      <protection/>
    </xf>
    <xf numFmtId="0" fontId="15" fillId="24" borderId="34" xfId="55" applyFont="1" applyFill="1" applyBorder="1">
      <alignment/>
      <protection/>
    </xf>
    <xf numFmtId="164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0" xfId="0" applyFont="1" applyAlignment="1">
      <alignment/>
    </xf>
    <xf numFmtId="164" fontId="18" fillId="24" borderId="20" xfId="0" applyNumberFormat="1" applyFont="1" applyFill="1" applyBorder="1" applyAlignment="1">
      <alignment horizontal="center"/>
    </xf>
    <xf numFmtId="164" fontId="18" fillId="24" borderId="16" xfId="0" applyNumberFormat="1" applyFont="1" applyFill="1" applyBorder="1" applyAlignment="1">
      <alignment horizontal="center"/>
    </xf>
    <xf numFmtId="164" fontId="18" fillId="24" borderId="17" xfId="0" applyNumberFormat="1" applyFont="1" applyFill="1" applyBorder="1" applyAlignment="1">
      <alignment horizontal="center"/>
    </xf>
    <xf numFmtId="164" fontId="18" fillId="24" borderId="14" xfId="0" applyNumberFormat="1" applyFont="1" applyFill="1" applyBorder="1" applyAlignment="1">
      <alignment horizontal="center"/>
    </xf>
    <xf numFmtId="0" fontId="16" fillId="24" borderId="35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5" borderId="32" xfId="0" applyFont="1" applyFill="1" applyBorder="1" applyAlignment="1">
      <alignment/>
    </xf>
    <xf numFmtId="0" fontId="16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56" applyFont="1" applyAlignment="1">
      <alignment horizontal="left"/>
      <protection/>
    </xf>
    <xf numFmtId="0" fontId="1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9" xfId="56" applyFont="1" applyBorder="1" applyAlignment="1">
      <alignment horizontal="center" vertical="center" wrapText="1"/>
      <protection/>
    </xf>
    <xf numFmtId="0" fontId="6" fillId="0" borderId="40" xfId="56" applyFont="1" applyBorder="1" applyAlignment="1">
      <alignment horizontal="center" vertical="center" wrapText="1"/>
      <protection/>
    </xf>
    <xf numFmtId="0" fontId="6" fillId="0" borderId="41" xfId="56" applyFont="1" applyBorder="1" applyAlignment="1">
      <alignment horizontal="center" vertical="center" wrapText="1"/>
      <protection/>
    </xf>
    <xf numFmtId="0" fontId="6" fillId="0" borderId="42" xfId="56" applyFont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cd3k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Layout" workbookViewId="0" topLeftCell="A1">
      <selection activeCell="V1" sqref="V1"/>
    </sheetView>
  </sheetViews>
  <sheetFormatPr defaultColWidth="8.66015625" defaultRowHeight="18"/>
  <cols>
    <col min="1" max="1" width="3.83203125" style="0" customWidth="1"/>
    <col min="2" max="2" width="3.41015625" style="0" customWidth="1"/>
    <col min="3" max="3" width="10.91015625" style="0" customWidth="1"/>
    <col min="4" max="4" width="5.58203125" style="0" customWidth="1"/>
    <col min="5" max="5" width="4.5" style="0" customWidth="1"/>
    <col min="6" max="6" width="4.83203125" style="0" customWidth="1"/>
    <col min="7" max="7" width="4.58203125" style="0" customWidth="1"/>
    <col min="8" max="8" width="4.91015625" style="50" customWidth="1"/>
    <col min="9" max="9" width="5.08203125" style="0" customWidth="1"/>
    <col min="10" max="10" width="4.08203125" style="0" customWidth="1"/>
    <col min="11" max="11" width="4.58203125" style="0" customWidth="1"/>
    <col min="12" max="12" width="4.91015625" style="0" customWidth="1"/>
    <col min="13" max="13" width="4.5" style="0" customWidth="1"/>
    <col min="14" max="14" width="4.41015625" style="0" customWidth="1"/>
    <col min="15" max="16" width="4.66015625" style="0" customWidth="1"/>
    <col min="17" max="17" width="4.83203125" style="0" customWidth="1"/>
    <col min="18" max="18" width="5.16015625" style="0" customWidth="1"/>
    <col min="19" max="19" width="5" style="0" customWidth="1"/>
    <col min="20" max="20" width="5.16015625" style="0" customWidth="1"/>
    <col min="21" max="21" width="7.41015625" style="0" customWidth="1"/>
    <col min="24" max="24" width="11.5" style="0" customWidth="1"/>
  </cols>
  <sheetData>
    <row r="1" spans="2:21" ht="18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63"/>
      <c r="T1" s="63"/>
      <c r="U1" s="63"/>
    </row>
    <row r="2" spans="2:21" ht="18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4"/>
      <c r="S2" s="64"/>
      <c r="T2" s="64"/>
      <c r="U2" s="64"/>
    </row>
    <row r="3" spans="2:21" ht="18">
      <c r="B3" s="1"/>
      <c r="C3" s="62" t="s">
        <v>20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2"/>
      <c r="S3" s="2"/>
      <c r="T3" s="2"/>
      <c r="U3" s="2"/>
    </row>
    <row r="4" spans="2:21" ht="18.75"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2:21" ht="18.75">
      <c r="B5" s="65" t="s">
        <v>75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2:21" ht="19.5" thickBot="1">
      <c r="B6" s="3"/>
      <c r="C6" s="3"/>
      <c r="D6" s="3"/>
      <c r="E6" s="3"/>
      <c r="F6" s="3"/>
      <c r="G6" s="3"/>
      <c r="H6" s="4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9.5" thickTop="1">
      <c r="A7" s="4"/>
      <c r="B7" s="69" t="s">
        <v>2</v>
      </c>
      <c r="C7" s="69" t="s">
        <v>3</v>
      </c>
      <c r="D7" s="69"/>
      <c r="E7" s="72" t="s">
        <v>4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 t="s">
        <v>5</v>
      </c>
      <c r="S7" s="73" t="s">
        <v>19</v>
      </c>
      <c r="T7" s="73" t="s">
        <v>6</v>
      </c>
      <c r="U7" s="66" t="s">
        <v>7</v>
      </c>
    </row>
    <row r="8" spans="1:21" ht="38.25">
      <c r="A8" s="5" t="s">
        <v>8</v>
      </c>
      <c r="B8" s="70"/>
      <c r="C8" s="70"/>
      <c r="D8" s="70"/>
      <c r="E8" s="6" t="s">
        <v>64</v>
      </c>
      <c r="F8" s="6" t="s">
        <v>65</v>
      </c>
      <c r="G8" s="6" t="s">
        <v>66</v>
      </c>
      <c r="H8" s="6" t="s">
        <v>67</v>
      </c>
      <c r="I8" s="7" t="s">
        <v>68</v>
      </c>
      <c r="J8" s="6" t="s">
        <v>69</v>
      </c>
      <c r="K8" s="6" t="s">
        <v>72</v>
      </c>
      <c r="L8" s="6" t="s">
        <v>73</v>
      </c>
      <c r="M8" s="6" t="s">
        <v>77</v>
      </c>
      <c r="N8" s="6" t="s">
        <v>76</v>
      </c>
      <c r="O8" s="6" t="s">
        <v>78</v>
      </c>
      <c r="P8" s="6" t="s">
        <v>74</v>
      </c>
      <c r="Q8" s="7" t="s">
        <v>70</v>
      </c>
      <c r="R8" s="74"/>
      <c r="S8" s="74"/>
      <c r="T8" s="74"/>
      <c r="U8" s="67"/>
    </row>
    <row r="9" spans="1:21" ht="18.75">
      <c r="A9" s="5"/>
      <c r="B9" s="70"/>
      <c r="C9" s="70"/>
      <c r="D9" s="70"/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8" t="s">
        <v>9</v>
      </c>
      <c r="O9" s="8" t="s">
        <v>9</v>
      </c>
      <c r="P9" s="8" t="s">
        <v>9</v>
      </c>
      <c r="Q9" s="8" t="s">
        <v>9</v>
      </c>
      <c r="R9" s="74"/>
      <c r="S9" s="74"/>
      <c r="T9" s="74"/>
      <c r="U9" s="67"/>
    </row>
    <row r="10" spans="1:21" ht="19.5" thickBot="1">
      <c r="A10" s="9"/>
      <c r="B10" s="71"/>
      <c r="C10" s="71"/>
      <c r="D10" s="71"/>
      <c r="E10" s="10">
        <v>2</v>
      </c>
      <c r="F10" s="10">
        <v>2</v>
      </c>
      <c r="G10" s="10">
        <v>2</v>
      </c>
      <c r="H10" s="10">
        <v>2</v>
      </c>
      <c r="I10" s="11">
        <v>2</v>
      </c>
      <c r="J10" s="10">
        <v>2</v>
      </c>
      <c r="K10" s="10">
        <v>2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2">
        <v>4</v>
      </c>
      <c r="R10" s="75"/>
      <c r="S10" s="75"/>
      <c r="T10" s="75"/>
      <c r="U10" s="68"/>
    </row>
    <row r="11" spans="1:21" ht="19.5" thickTop="1">
      <c r="A11" s="32">
        <v>1</v>
      </c>
      <c r="B11" s="13"/>
      <c r="C11" s="35" t="s">
        <v>21</v>
      </c>
      <c r="D11" s="36" t="s">
        <v>22</v>
      </c>
      <c r="E11" s="28">
        <v>3</v>
      </c>
      <c r="F11" s="14">
        <v>3</v>
      </c>
      <c r="G11" s="14">
        <v>2.5</v>
      </c>
      <c r="H11" s="47">
        <v>3</v>
      </c>
      <c r="I11" s="14">
        <v>2</v>
      </c>
      <c r="J11" s="14">
        <v>3</v>
      </c>
      <c r="K11" s="51">
        <v>3.5</v>
      </c>
      <c r="L11" s="54">
        <v>3.5</v>
      </c>
      <c r="M11" s="54">
        <v>2</v>
      </c>
      <c r="N11" s="54">
        <v>3</v>
      </c>
      <c r="O11" s="54" t="s">
        <v>82</v>
      </c>
      <c r="P11" s="54">
        <v>3</v>
      </c>
      <c r="Q11" s="14">
        <v>2.5</v>
      </c>
      <c r="R11" s="15">
        <f aca="true" t="shared" si="0" ref="R11:R16">(E11*2+F11*2+G11*2+H11*2+I11*2+J11*2+K11*2+L11*1+M11*1+N11*1+O11*1+P11*1+Q11*4)/23</f>
        <v>2.847826086956522</v>
      </c>
      <c r="S11" s="16" t="str">
        <f aca="true" t="shared" si="1" ref="S11:S40">IF(R11&lt;1,"Kém",IF(R11&lt;2,"yếu",IF(R11&lt;2.5,"T Bình",IF(R11&lt;3.2,"Khá",IF(R11&lt;3.6,"Giỏi",IF(R11&lt;4.5,"xuất sắc"))))))</f>
        <v>Khá</v>
      </c>
      <c r="T11" s="17" t="str">
        <f aca="true" t="shared" si="2" ref="T11:T40">IF(R11&lt;1,"Yếu",IF(R11&lt;2,"T Bình",IF(R11&lt;2.5,"Khá",IF(R11&lt;4.5,"tốt"))))</f>
        <v>tốt</v>
      </c>
      <c r="U11" s="55"/>
    </row>
    <row r="12" spans="1:21" ht="18.75">
      <c r="A12" s="33">
        <v>2</v>
      </c>
      <c r="B12" s="18"/>
      <c r="C12" s="37" t="s">
        <v>23</v>
      </c>
      <c r="D12" s="38" t="s">
        <v>11</v>
      </c>
      <c r="E12" s="29">
        <v>2.5</v>
      </c>
      <c r="F12" s="19">
        <v>2</v>
      </c>
      <c r="G12" s="19">
        <v>2</v>
      </c>
      <c r="H12" s="48">
        <v>3</v>
      </c>
      <c r="I12" s="19">
        <v>2</v>
      </c>
      <c r="J12" s="19">
        <v>2</v>
      </c>
      <c r="K12" s="52">
        <v>2</v>
      </c>
      <c r="L12" s="52">
        <v>3</v>
      </c>
      <c r="M12" s="52">
        <v>1</v>
      </c>
      <c r="N12" s="52">
        <v>2</v>
      </c>
      <c r="O12" s="52" t="s">
        <v>83</v>
      </c>
      <c r="P12" s="52">
        <v>3</v>
      </c>
      <c r="Q12" s="19">
        <v>1.5</v>
      </c>
      <c r="R12" s="15">
        <f t="shared" si="0"/>
        <v>2.152173913043478</v>
      </c>
      <c r="S12" s="16" t="str">
        <f t="shared" si="1"/>
        <v>T Bình</v>
      </c>
      <c r="T12" s="17" t="str">
        <f t="shared" si="2"/>
        <v>Khá</v>
      </c>
      <c r="U12" s="56"/>
    </row>
    <row r="13" spans="1:21" ht="18.75">
      <c r="A13" s="32">
        <v>3</v>
      </c>
      <c r="B13" s="18"/>
      <c r="C13" s="37" t="s">
        <v>24</v>
      </c>
      <c r="D13" s="38" t="s">
        <v>12</v>
      </c>
      <c r="E13" s="29"/>
      <c r="F13" s="19"/>
      <c r="G13" s="19">
        <v>1.5</v>
      </c>
      <c r="H13" s="45">
        <v>2</v>
      </c>
      <c r="I13" s="19">
        <v>2</v>
      </c>
      <c r="J13" s="19"/>
      <c r="K13" s="52">
        <v>2</v>
      </c>
      <c r="L13" s="52">
        <v>2</v>
      </c>
      <c r="M13" s="52">
        <v>1.5</v>
      </c>
      <c r="N13" s="52">
        <v>2.5</v>
      </c>
      <c r="O13" s="52" t="s">
        <v>84</v>
      </c>
      <c r="P13" s="52">
        <v>2</v>
      </c>
      <c r="Q13" s="19">
        <v>1.5</v>
      </c>
      <c r="R13" s="15">
        <f t="shared" si="0"/>
        <v>1.2608695652173914</v>
      </c>
      <c r="S13" s="16" t="str">
        <f t="shared" si="1"/>
        <v>yếu</v>
      </c>
      <c r="T13" s="17" t="str">
        <f t="shared" si="2"/>
        <v>T Bình</v>
      </c>
      <c r="U13" s="56"/>
    </row>
    <row r="14" spans="1:21" ht="18.75">
      <c r="A14" s="33">
        <v>4</v>
      </c>
      <c r="B14" s="18"/>
      <c r="C14" s="37" t="s">
        <v>25</v>
      </c>
      <c r="D14" s="38" t="s">
        <v>13</v>
      </c>
      <c r="E14" s="29">
        <v>3</v>
      </c>
      <c r="F14" s="19">
        <v>2.5</v>
      </c>
      <c r="G14" s="19">
        <v>1.5</v>
      </c>
      <c r="H14" s="45">
        <v>2.5</v>
      </c>
      <c r="I14" s="19">
        <v>1.5</v>
      </c>
      <c r="J14" s="19"/>
      <c r="K14" s="52">
        <v>2.5</v>
      </c>
      <c r="L14" s="52">
        <v>2.5</v>
      </c>
      <c r="M14" s="52">
        <v>2</v>
      </c>
      <c r="N14" s="52">
        <v>2.5</v>
      </c>
      <c r="O14" s="52" t="s">
        <v>85</v>
      </c>
      <c r="P14" s="52">
        <v>2.5</v>
      </c>
      <c r="Q14" s="19">
        <v>2</v>
      </c>
      <c r="R14" s="15">
        <f t="shared" si="0"/>
        <v>2.0652173913043477</v>
      </c>
      <c r="S14" s="16" t="str">
        <f t="shared" si="1"/>
        <v>T Bình</v>
      </c>
      <c r="T14" s="17" t="str">
        <f t="shared" si="2"/>
        <v>Khá</v>
      </c>
      <c r="U14" s="56"/>
    </row>
    <row r="15" spans="1:21" ht="18.75">
      <c r="A15" s="32">
        <v>5</v>
      </c>
      <c r="B15" s="18"/>
      <c r="C15" s="37" t="s">
        <v>26</v>
      </c>
      <c r="D15" s="38" t="s">
        <v>14</v>
      </c>
      <c r="E15" s="29">
        <v>2.5</v>
      </c>
      <c r="F15" s="19">
        <v>3</v>
      </c>
      <c r="G15" s="19">
        <v>2</v>
      </c>
      <c r="H15" s="45">
        <v>2.5</v>
      </c>
      <c r="I15" s="19">
        <v>2</v>
      </c>
      <c r="J15" s="19">
        <v>2</v>
      </c>
      <c r="K15" s="52">
        <v>3</v>
      </c>
      <c r="L15" s="52">
        <v>2.5</v>
      </c>
      <c r="M15" s="52">
        <v>3</v>
      </c>
      <c r="N15" s="52">
        <v>2</v>
      </c>
      <c r="O15" s="52" t="s">
        <v>85</v>
      </c>
      <c r="P15" s="52">
        <v>2.5</v>
      </c>
      <c r="Q15" s="19">
        <v>2</v>
      </c>
      <c r="R15" s="15">
        <f t="shared" si="0"/>
        <v>2.391304347826087</v>
      </c>
      <c r="S15" s="16" t="str">
        <f t="shared" si="1"/>
        <v>T Bình</v>
      </c>
      <c r="T15" s="17" t="str">
        <f t="shared" si="2"/>
        <v>Khá</v>
      </c>
      <c r="U15" s="56"/>
    </row>
    <row r="16" spans="1:21" ht="18.75">
      <c r="A16" s="33">
        <v>6</v>
      </c>
      <c r="B16" s="18"/>
      <c r="C16" s="37" t="s">
        <v>27</v>
      </c>
      <c r="D16" s="38" t="s">
        <v>28</v>
      </c>
      <c r="E16" s="29">
        <v>3</v>
      </c>
      <c r="F16" s="19">
        <v>3</v>
      </c>
      <c r="G16" s="19">
        <v>2.5</v>
      </c>
      <c r="H16" s="45">
        <v>3</v>
      </c>
      <c r="I16" s="19">
        <v>2</v>
      </c>
      <c r="J16" s="19">
        <v>2.5</v>
      </c>
      <c r="K16" s="52">
        <v>3</v>
      </c>
      <c r="L16" s="52">
        <v>3</v>
      </c>
      <c r="M16" s="52">
        <v>2.5</v>
      </c>
      <c r="N16" s="52">
        <v>2.5</v>
      </c>
      <c r="O16" s="52" t="s">
        <v>85</v>
      </c>
      <c r="P16" s="52">
        <v>3</v>
      </c>
      <c r="Q16" s="19">
        <v>2</v>
      </c>
      <c r="R16" s="15">
        <f t="shared" si="0"/>
        <v>2.608695652173913</v>
      </c>
      <c r="S16" s="16" t="str">
        <f t="shared" si="1"/>
        <v>Khá</v>
      </c>
      <c r="T16" s="17" t="str">
        <f t="shared" si="2"/>
        <v>tốt</v>
      </c>
      <c r="U16" s="56"/>
    </row>
    <row r="17" spans="1:21" ht="18.75">
      <c r="A17" s="32">
        <v>7</v>
      </c>
      <c r="B17" s="18"/>
      <c r="C17" s="37" t="s">
        <v>10</v>
      </c>
      <c r="D17" s="38" t="s">
        <v>15</v>
      </c>
      <c r="E17" s="29">
        <v>2.5</v>
      </c>
      <c r="F17" s="19">
        <v>2.5</v>
      </c>
      <c r="G17" s="19">
        <v>2.5</v>
      </c>
      <c r="H17" s="45">
        <v>3.5</v>
      </c>
      <c r="I17" s="19">
        <v>2</v>
      </c>
      <c r="J17" s="19"/>
      <c r="K17" s="52">
        <v>2</v>
      </c>
      <c r="L17" s="52">
        <v>3.5</v>
      </c>
      <c r="M17" s="52">
        <v>1</v>
      </c>
      <c r="N17" s="52">
        <v>2.5</v>
      </c>
      <c r="O17" s="52" t="s">
        <v>82</v>
      </c>
      <c r="P17" s="52">
        <v>3</v>
      </c>
      <c r="Q17" s="19">
        <v>3.5</v>
      </c>
      <c r="R17" s="15">
        <f aca="true" t="shared" si="3" ref="R17:R40">(E17*2+F17*2+G17*2+H17*2+I17*2+J17*2+K17*2+L17*1+M17*1+N17*1+O17*1+P17*1+Q17*4)/23</f>
        <v>2.5217391304347827</v>
      </c>
      <c r="S17" s="16" t="str">
        <f t="shared" si="1"/>
        <v>Khá</v>
      </c>
      <c r="T17" s="17" t="str">
        <f t="shared" si="2"/>
        <v>tốt</v>
      </c>
      <c r="U17" s="56"/>
    </row>
    <row r="18" spans="1:21" ht="18.75">
      <c r="A18" s="33">
        <v>8</v>
      </c>
      <c r="B18" s="18"/>
      <c r="C18" s="37" t="s">
        <v>29</v>
      </c>
      <c r="D18" s="38" t="s">
        <v>30</v>
      </c>
      <c r="E18" s="29">
        <v>3</v>
      </c>
      <c r="F18" s="19">
        <v>2</v>
      </c>
      <c r="G18" s="19">
        <v>2</v>
      </c>
      <c r="H18" s="45">
        <v>2</v>
      </c>
      <c r="I18" s="19">
        <v>2</v>
      </c>
      <c r="J18" s="19">
        <v>3</v>
      </c>
      <c r="K18" s="52">
        <v>2.5</v>
      </c>
      <c r="L18" s="52">
        <v>2.5</v>
      </c>
      <c r="M18" s="52">
        <v>1</v>
      </c>
      <c r="N18" s="52">
        <v>2</v>
      </c>
      <c r="O18" s="52" t="s">
        <v>85</v>
      </c>
      <c r="P18" s="52">
        <v>2</v>
      </c>
      <c r="Q18" s="19">
        <v>2</v>
      </c>
      <c r="R18" s="15">
        <f t="shared" si="3"/>
        <v>2.239130434782609</v>
      </c>
      <c r="S18" s="16" t="str">
        <f t="shared" si="1"/>
        <v>T Bình</v>
      </c>
      <c r="T18" s="17" t="str">
        <f t="shared" si="2"/>
        <v>Khá</v>
      </c>
      <c r="U18" s="56"/>
    </row>
    <row r="19" spans="1:21" ht="18.75">
      <c r="A19" s="32">
        <v>9</v>
      </c>
      <c r="B19" s="18"/>
      <c r="C19" s="37" t="s">
        <v>31</v>
      </c>
      <c r="D19" s="38" t="s">
        <v>32</v>
      </c>
      <c r="E19" s="29">
        <v>3</v>
      </c>
      <c r="F19" s="19">
        <v>2</v>
      </c>
      <c r="G19" s="19">
        <v>2</v>
      </c>
      <c r="H19" s="45">
        <v>3</v>
      </c>
      <c r="I19" s="19">
        <v>2</v>
      </c>
      <c r="J19" s="19">
        <v>2.5</v>
      </c>
      <c r="K19" s="52">
        <v>4</v>
      </c>
      <c r="L19" s="52">
        <v>3</v>
      </c>
      <c r="M19" s="52">
        <v>2</v>
      </c>
      <c r="N19" s="52">
        <v>2</v>
      </c>
      <c r="O19" s="52" t="s">
        <v>85</v>
      </c>
      <c r="P19" s="52">
        <v>3</v>
      </c>
      <c r="Q19" s="19">
        <v>1.5</v>
      </c>
      <c r="R19" s="15">
        <f t="shared" si="3"/>
        <v>2.4347826086956523</v>
      </c>
      <c r="S19" s="16" t="str">
        <f t="shared" si="1"/>
        <v>T Bình</v>
      </c>
      <c r="T19" s="17" t="str">
        <f t="shared" si="2"/>
        <v>Khá</v>
      </c>
      <c r="U19" s="56"/>
    </row>
    <row r="20" spans="1:21" ht="18.75">
      <c r="A20" s="33">
        <v>10</v>
      </c>
      <c r="B20" s="18"/>
      <c r="C20" s="37" t="s">
        <v>10</v>
      </c>
      <c r="D20" s="38" t="s">
        <v>33</v>
      </c>
      <c r="E20" s="29"/>
      <c r="F20" s="19">
        <v>2.5</v>
      </c>
      <c r="G20" s="19">
        <v>2.5</v>
      </c>
      <c r="H20" s="45">
        <v>2.5</v>
      </c>
      <c r="I20" s="19">
        <v>2</v>
      </c>
      <c r="J20" s="19">
        <v>3.5</v>
      </c>
      <c r="K20" s="52">
        <v>3.5</v>
      </c>
      <c r="L20" s="52">
        <v>3</v>
      </c>
      <c r="M20" s="52">
        <v>3</v>
      </c>
      <c r="N20" s="52">
        <v>3</v>
      </c>
      <c r="O20" s="52" t="s">
        <v>82</v>
      </c>
      <c r="P20" s="52">
        <v>2.5</v>
      </c>
      <c r="Q20" s="19">
        <v>2</v>
      </c>
      <c r="R20" s="15">
        <f t="shared" si="3"/>
        <v>2.4565217391304346</v>
      </c>
      <c r="S20" s="16" t="str">
        <f t="shared" si="1"/>
        <v>T Bình</v>
      </c>
      <c r="T20" s="17" t="str">
        <f t="shared" si="2"/>
        <v>Khá</v>
      </c>
      <c r="U20" s="56"/>
    </row>
    <row r="21" spans="1:21" ht="18.75">
      <c r="A21" s="32">
        <v>11</v>
      </c>
      <c r="B21" s="18"/>
      <c r="C21" s="37" t="s">
        <v>34</v>
      </c>
      <c r="D21" s="38" t="s">
        <v>16</v>
      </c>
      <c r="E21" s="29">
        <v>2</v>
      </c>
      <c r="F21" s="19">
        <v>2</v>
      </c>
      <c r="G21" s="19">
        <v>2</v>
      </c>
      <c r="H21" s="45">
        <v>3</v>
      </c>
      <c r="I21" s="19">
        <v>2</v>
      </c>
      <c r="J21" s="19"/>
      <c r="K21" s="52">
        <v>2.5</v>
      </c>
      <c r="L21" s="52">
        <v>3</v>
      </c>
      <c r="M21" s="52">
        <v>2</v>
      </c>
      <c r="N21" s="52">
        <v>2.5</v>
      </c>
      <c r="O21" s="52" t="s">
        <v>85</v>
      </c>
      <c r="P21" s="52">
        <v>3</v>
      </c>
      <c r="Q21" s="19">
        <v>2</v>
      </c>
      <c r="R21" s="15">
        <f t="shared" si="3"/>
        <v>2.108695652173913</v>
      </c>
      <c r="S21" s="16" t="str">
        <f t="shared" si="1"/>
        <v>T Bình</v>
      </c>
      <c r="T21" s="17" t="str">
        <f t="shared" si="2"/>
        <v>Khá</v>
      </c>
      <c r="U21" s="56"/>
    </row>
    <row r="22" spans="1:21" ht="18.75">
      <c r="A22" s="33">
        <v>12</v>
      </c>
      <c r="B22" s="18"/>
      <c r="C22" s="37" t="s">
        <v>35</v>
      </c>
      <c r="D22" s="38" t="s">
        <v>36</v>
      </c>
      <c r="E22" s="29">
        <v>3</v>
      </c>
      <c r="F22" s="19">
        <v>3</v>
      </c>
      <c r="G22" s="19">
        <v>2.5</v>
      </c>
      <c r="H22" s="45">
        <v>2</v>
      </c>
      <c r="I22" s="19">
        <v>2</v>
      </c>
      <c r="J22" s="19">
        <v>2</v>
      </c>
      <c r="K22" s="52">
        <v>3</v>
      </c>
      <c r="L22" s="52">
        <v>2.5</v>
      </c>
      <c r="M22" s="52">
        <v>2</v>
      </c>
      <c r="N22" s="52">
        <v>2.5</v>
      </c>
      <c r="O22" s="52" t="s">
        <v>85</v>
      </c>
      <c r="P22" s="52">
        <v>2</v>
      </c>
      <c r="Q22" s="19">
        <v>2</v>
      </c>
      <c r="R22" s="15">
        <f t="shared" si="3"/>
        <v>2.391304347826087</v>
      </c>
      <c r="S22" s="16" t="str">
        <f t="shared" si="1"/>
        <v>T Bình</v>
      </c>
      <c r="T22" s="17" t="str">
        <f t="shared" si="2"/>
        <v>Khá</v>
      </c>
      <c r="U22" s="56"/>
    </row>
    <row r="23" spans="1:21" ht="18.75">
      <c r="A23" s="32">
        <v>13</v>
      </c>
      <c r="B23" s="18"/>
      <c r="C23" s="37" t="s">
        <v>37</v>
      </c>
      <c r="D23" s="38" t="s">
        <v>38</v>
      </c>
      <c r="E23" s="29">
        <v>2</v>
      </c>
      <c r="F23" s="19">
        <v>2.5</v>
      </c>
      <c r="G23" s="19">
        <v>2</v>
      </c>
      <c r="H23" s="45">
        <v>2</v>
      </c>
      <c r="I23" s="19">
        <v>2</v>
      </c>
      <c r="J23" s="19"/>
      <c r="K23" s="52">
        <v>2</v>
      </c>
      <c r="L23" s="52">
        <v>2.5</v>
      </c>
      <c r="M23" s="52">
        <v>2.5</v>
      </c>
      <c r="N23" s="52">
        <v>3</v>
      </c>
      <c r="O23" s="52" t="s">
        <v>86</v>
      </c>
      <c r="P23" s="52">
        <v>2</v>
      </c>
      <c r="Q23" s="19">
        <v>2</v>
      </c>
      <c r="R23" s="15">
        <f t="shared" si="3"/>
        <v>1.9782608695652173</v>
      </c>
      <c r="S23" s="16" t="str">
        <f t="shared" si="1"/>
        <v>yếu</v>
      </c>
      <c r="T23" s="17" t="str">
        <f t="shared" si="2"/>
        <v>T Bình</v>
      </c>
      <c r="U23" s="56"/>
    </row>
    <row r="24" spans="1:21" ht="18.75">
      <c r="A24" s="33">
        <v>14</v>
      </c>
      <c r="B24" s="18"/>
      <c r="C24" s="39" t="s">
        <v>39</v>
      </c>
      <c r="D24" s="40" t="s">
        <v>40</v>
      </c>
      <c r="E24" s="29">
        <v>2</v>
      </c>
      <c r="F24" s="19">
        <v>3</v>
      </c>
      <c r="G24" s="19">
        <v>2.5</v>
      </c>
      <c r="H24" s="45">
        <v>3</v>
      </c>
      <c r="I24" s="19">
        <v>1.5</v>
      </c>
      <c r="J24" s="19">
        <v>2.5</v>
      </c>
      <c r="K24" s="52">
        <v>2</v>
      </c>
      <c r="L24" s="52">
        <v>3</v>
      </c>
      <c r="M24" s="52">
        <v>2</v>
      </c>
      <c r="N24" s="52">
        <v>2</v>
      </c>
      <c r="O24" s="52" t="s">
        <v>85</v>
      </c>
      <c r="P24" s="52">
        <v>3</v>
      </c>
      <c r="Q24" s="19">
        <v>2</v>
      </c>
      <c r="R24" s="15">
        <f t="shared" si="3"/>
        <v>2.347826086956522</v>
      </c>
      <c r="S24" s="16" t="str">
        <f t="shared" si="1"/>
        <v>T Bình</v>
      </c>
      <c r="T24" s="17" t="str">
        <f t="shared" si="2"/>
        <v>Khá</v>
      </c>
      <c r="U24" s="56"/>
    </row>
    <row r="25" spans="1:21" ht="18.75">
      <c r="A25" s="32">
        <v>15</v>
      </c>
      <c r="B25" s="18"/>
      <c r="C25" s="41" t="s">
        <v>41</v>
      </c>
      <c r="D25" s="42" t="s">
        <v>42</v>
      </c>
      <c r="E25" s="29">
        <v>2.5</v>
      </c>
      <c r="F25" s="19">
        <v>2</v>
      </c>
      <c r="G25" s="19">
        <v>2</v>
      </c>
      <c r="H25" s="45">
        <v>2.5</v>
      </c>
      <c r="I25" s="19">
        <v>2</v>
      </c>
      <c r="J25" s="19">
        <v>2</v>
      </c>
      <c r="K25" s="52">
        <v>2</v>
      </c>
      <c r="L25" s="52">
        <v>2.5</v>
      </c>
      <c r="M25" s="52">
        <v>2</v>
      </c>
      <c r="N25" s="52">
        <v>2</v>
      </c>
      <c r="O25" s="52" t="s">
        <v>85</v>
      </c>
      <c r="P25" s="52">
        <v>2.5</v>
      </c>
      <c r="Q25" s="19">
        <v>2</v>
      </c>
      <c r="R25" s="15">
        <f t="shared" si="3"/>
        <v>2.1739130434782608</v>
      </c>
      <c r="S25" s="16" t="str">
        <f t="shared" si="1"/>
        <v>T Bình</v>
      </c>
      <c r="T25" s="17" t="str">
        <f t="shared" si="2"/>
        <v>Khá</v>
      </c>
      <c r="U25" s="56"/>
    </row>
    <row r="26" spans="1:21" ht="18.75">
      <c r="A26" s="33">
        <v>16</v>
      </c>
      <c r="B26" s="18"/>
      <c r="C26" s="37" t="s">
        <v>43</v>
      </c>
      <c r="D26" s="38" t="s">
        <v>44</v>
      </c>
      <c r="E26" s="29">
        <v>3</v>
      </c>
      <c r="F26" s="19">
        <v>3</v>
      </c>
      <c r="G26" s="19">
        <v>2.5</v>
      </c>
      <c r="H26" s="45">
        <v>3</v>
      </c>
      <c r="I26" s="19">
        <v>1.5</v>
      </c>
      <c r="J26" s="19"/>
      <c r="K26" s="52">
        <v>1.5</v>
      </c>
      <c r="L26" s="52">
        <v>3</v>
      </c>
      <c r="M26" s="52">
        <v>3</v>
      </c>
      <c r="N26" s="52">
        <v>2.5</v>
      </c>
      <c r="O26" s="52" t="s">
        <v>84</v>
      </c>
      <c r="P26" s="52">
        <v>3</v>
      </c>
      <c r="Q26" s="19"/>
      <c r="R26" s="15">
        <f t="shared" si="3"/>
        <v>1.7608695652173914</v>
      </c>
      <c r="S26" s="16" t="str">
        <f t="shared" si="1"/>
        <v>yếu</v>
      </c>
      <c r="T26" s="17" t="str">
        <f t="shared" si="2"/>
        <v>T Bình</v>
      </c>
      <c r="U26" s="57"/>
    </row>
    <row r="27" spans="1:21" ht="18.75">
      <c r="A27" s="32">
        <v>17</v>
      </c>
      <c r="B27" s="18"/>
      <c r="C27" s="37" t="s">
        <v>45</v>
      </c>
      <c r="D27" s="38" t="s">
        <v>46</v>
      </c>
      <c r="E27" s="29">
        <v>3</v>
      </c>
      <c r="F27" s="19">
        <v>2</v>
      </c>
      <c r="G27" s="19">
        <v>2.5</v>
      </c>
      <c r="H27" s="45">
        <v>2</v>
      </c>
      <c r="I27" s="19">
        <v>2</v>
      </c>
      <c r="J27" s="19">
        <v>2.5</v>
      </c>
      <c r="K27" s="52">
        <v>3</v>
      </c>
      <c r="L27" s="52">
        <v>2.5</v>
      </c>
      <c r="M27" s="52">
        <v>2</v>
      </c>
      <c r="N27" s="52">
        <v>2</v>
      </c>
      <c r="O27" s="52" t="s">
        <v>85</v>
      </c>
      <c r="P27" s="52">
        <v>2</v>
      </c>
      <c r="Q27" s="19">
        <v>2</v>
      </c>
      <c r="R27" s="15">
        <f t="shared" si="3"/>
        <v>2.3260869565217392</v>
      </c>
      <c r="S27" s="16" t="str">
        <f t="shared" si="1"/>
        <v>T Bình</v>
      </c>
      <c r="T27" s="17" t="str">
        <f t="shared" si="2"/>
        <v>Khá</v>
      </c>
      <c r="U27" s="56"/>
    </row>
    <row r="28" spans="1:21" ht="18.75">
      <c r="A28" s="33">
        <v>18</v>
      </c>
      <c r="B28" s="18"/>
      <c r="C28" s="37" t="s">
        <v>47</v>
      </c>
      <c r="D28" s="38" t="s">
        <v>46</v>
      </c>
      <c r="E28" s="29">
        <v>2.5</v>
      </c>
      <c r="F28" s="19">
        <v>2</v>
      </c>
      <c r="G28" s="19">
        <v>2</v>
      </c>
      <c r="H28" s="45">
        <v>2</v>
      </c>
      <c r="I28" s="19">
        <v>1.5</v>
      </c>
      <c r="J28" s="19">
        <v>2</v>
      </c>
      <c r="K28" s="52">
        <v>3</v>
      </c>
      <c r="L28" s="52">
        <v>2.5</v>
      </c>
      <c r="M28" s="52">
        <v>2</v>
      </c>
      <c r="N28" s="52">
        <v>2.5</v>
      </c>
      <c r="O28" s="52" t="s">
        <v>85</v>
      </c>
      <c r="P28" s="52">
        <v>2.5</v>
      </c>
      <c r="Q28" s="19">
        <v>1.5</v>
      </c>
      <c r="R28" s="15">
        <f t="shared" si="3"/>
        <v>2.108695652173913</v>
      </c>
      <c r="S28" s="16" t="str">
        <f t="shared" si="1"/>
        <v>T Bình</v>
      </c>
      <c r="T28" s="17" t="str">
        <f t="shared" si="2"/>
        <v>Khá</v>
      </c>
      <c r="U28" s="58"/>
    </row>
    <row r="29" spans="1:21" ht="18.75">
      <c r="A29" s="32">
        <v>19</v>
      </c>
      <c r="B29" s="18"/>
      <c r="C29" s="37" t="s">
        <v>48</v>
      </c>
      <c r="D29" s="38" t="s">
        <v>49</v>
      </c>
      <c r="E29" s="29">
        <v>3</v>
      </c>
      <c r="F29" s="19">
        <v>3</v>
      </c>
      <c r="G29" s="19">
        <v>3</v>
      </c>
      <c r="H29" s="45">
        <v>2.5</v>
      </c>
      <c r="I29" s="19">
        <v>2</v>
      </c>
      <c r="J29" s="19"/>
      <c r="K29" s="52">
        <v>3</v>
      </c>
      <c r="L29" s="52">
        <v>2.5</v>
      </c>
      <c r="M29" s="52">
        <v>2</v>
      </c>
      <c r="N29" s="52">
        <v>3</v>
      </c>
      <c r="O29" s="52" t="s">
        <v>83</v>
      </c>
      <c r="P29" s="52">
        <v>3</v>
      </c>
      <c r="Q29" s="19">
        <v>2</v>
      </c>
      <c r="R29" s="15">
        <f t="shared" si="3"/>
        <v>2.391304347826087</v>
      </c>
      <c r="S29" s="16" t="str">
        <f t="shared" si="1"/>
        <v>T Bình</v>
      </c>
      <c r="T29" s="17" t="str">
        <f t="shared" si="2"/>
        <v>Khá</v>
      </c>
      <c r="U29" s="56"/>
    </row>
    <row r="30" spans="1:21" ht="18.75">
      <c r="A30" s="33">
        <v>20</v>
      </c>
      <c r="B30" s="18"/>
      <c r="C30" s="37" t="s">
        <v>50</v>
      </c>
      <c r="D30" s="38" t="s">
        <v>51</v>
      </c>
      <c r="E30" s="29">
        <v>3</v>
      </c>
      <c r="F30" s="19">
        <v>3</v>
      </c>
      <c r="G30" s="19">
        <v>3</v>
      </c>
      <c r="H30" s="45">
        <v>3.5</v>
      </c>
      <c r="I30" s="19">
        <v>2</v>
      </c>
      <c r="J30" s="19">
        <v>3</v>
      </c>
      <c r="K30" s="52">
        <v>4</v>
      </c>
      <c r="L30" s="52">
        <v>3.5</v>
      </c>
      <c r="M30" s="52">
        <v>2.5</v>
      </c>
      <c r="N30" s="52">
        <v>2.5</v>
      </c>
      <c r="O30" s="52" t="s">
        <v>83</v>
      </c>
      <c r="P30" s="52">
        <v>3</v>
      </c>
      <c r="Q30" s="19">
        <v>2</v>
      </c>
      <c r="R30" s="15">
        <f t="shared" si="3"/>
        <v>2.869565217391304</v>
      </c>
      <c r="S30" s="16" t="str">
        <f t="shared" si="1"/>
        <v>Khá</v>
      </c>
      <c r="T30" s="17" t="str">
        <f t="shared" si="2"/>
        <v>tốt</v>
      </c>
      <c r="U30" s="56"/>
    </row>
    <row r="31" spans="1:21" ht="18.75">
      <c r="A31" s="32">
        <v>21</v>
      </c>
      <c r="B31" s="18"/>
      <c r="C31" s="37" t="s">
        <v>52</v>
      </c>
      <c r="D31" s="38" t="s">
        <v>53</v>
      </c>
      <c r="E31" s="29">
        <v>2.5</v>
      </c>
      <c r="F31" s="19">
        <v>2</v>
      </c>
      <c r="G31" s="19">
        <v>1.5</v>
      </c>
      <c r="H31" s="45">
        <v>2</v>
      </c>
      <c r="I31" s="19">
        <v>2</v>
      </c>
      <c r="J31" s="19">
        <v>3</v>
      </c>
      <c r="K31" s="52">
        <v>2</v>
      </c>
      <c r="L31" s="52">
        <v>2.5</v>
      </c>
      <c r="M31" s="52">
        <v>1.5</v>
      </c>
      <c r="N31" s="52">
        <v>2</v>
      </c>
      <c r="O31" s="52" t="s">
        <v>82</v>
      </c>
      <c r="P31" s="52">
        <v>2.5</v>
      </c>
      <c r="Q31" s="19"/>
      <c r="R31" s="15">
        <f t="shared" si="3"/>
        <v>1.8478260869565217</v>
      </c>
      <c r="S31" s="16" t="str">
        <f t="shared" si="1"/>
        <v>yếu</v>
      </c>
      <c r="T31" s="17" t="str">
        <f t="shared" si="2"/>
        <v>T Bình</v>
      </c>
      <c r="U31" s="56"/>
    </row>
    <row r="32" spans="1:21" ht="18.75">
      <c r="A32" s="33">
        <v>22</v>
      </c>
      <c r="B32" s="18"/>
      <c r="C32" s="37" t="s">
        <v>41</v>
      </c>
      <c r="D32" s="38" t="s">
        <v>54</v>
      </c>
      <c r="E32" s="29">
        <v>3</v>
      </c>
      <c r="F32" s="19">
        <v>3</v>
      </c>
      <c r="G32" s="19">
        <v>2</v>
      </c>
      <c r="H32" s="45">
        <v>2.5</v>
      </c>
      <c r="I32" s="19">
        <v>2</v>
      </c>
      <c r="J32" s="19">
        <v>3.3</v>
      </c>
      <c r="K32" s="52">
        <v>3.5</v>
      </c>
      <c r="L32" s="52">
        <v>2.5</v>
      </c>
      <c r="M32" s="52">
        <v>3</v>
      </c>
      <c r="N32" s="52">
        <v>3</v>
      </c>
      <c r="O32" s="52" t="s">
        <v>83</v>
      </c>
      <c r="P32" s="52">
        <v>2.5</v>
      </c>
      <c r="Q32" s="19">
        <v>2</v>
      </c>
      <c r="R32" s="15">
        <f t="shared" si="3"/>
        <v>2.6565217391304348</v>
      </c>
      <c r="S32" s="16" t="str">
        <f t="shared" si="1"/>
        <v>Khá</v>
      </c>
      <c r="T32" s="17" t="str">
        <f t="shared" si="2"/>
        <v>tốt</v>
      </c>
      <c r="U32" s="56"/>
    </row>
    <row r="33" spans="1:21" ht="18.75">
      <c r="A33" s="32">
        <v>23</v>
      </c>
      <c r="B33" s="18"/>
      <c r="C33" s="37" t="s">
        <v>55</v>
      </c>
      <c r="D33" s="38" t="s">
        <v>56</v>
      </c>
      <c r="E33" s="29">
        <v>3</v>
      </c>
      <c r="F33" s="19">
        <v>3</v>
      </c>
      <c r="G33" s="19">
        <v>2.5</v>
      </c>
      <c r="H33" s="45">
        <v>3</v>
      </c>
      <c r="I33" s="19">
        <v>2</v>
      </c>
      <c r="J33" s="19">
        <v>2</v>
      </c>
      <c r="K33" s="52">
        <v>3</v>
      </c>
      <c r="L33" s="52">
        <v>3</v>
      </c>
      <c r="M33" s="52">
        <v>3</v>
      </c>
      <c r="N33" s="52">
        <v>3</v>
      </c>
      <c r="O33" s="52" t="s">
        <v>85</v>
      </c>
      <c r="P33" s="52">
        <v>3</v>
      </c>
      <c r="Q33" s="19">
        <v>1.5</v>
      </c>
      <c r="R33" s="15">
        <f t="shared" si="3"/>
        <v>2.5217391304347827</v>
      </c>
      <c r="S33" s="16" t="str">
        <f t="shared" si="1"/>
        <v>Khá</v>
      </c>
      <c r="T33" s="17" t="str">
        <f t="shared" si="2"/>
        <v>tốt</v>
      </c>
      <c r="U33" s="56"/>
    </row>
    <row r="34" spans="1:21" ht="18.75">
      <c r="A34" s="33">
        <v>24</v>
      </c>
      <c r="B34" s="18"/>
      <c r="C34" s="37" t="s">
        <v>10</v>
      </c>
      <c r="D34" s="38" t="s">
        <v>17</v>
      </c>
      <c r="E34" s="29">
        <v>2</v>
      </c>
      <c r="F34" s="19">
        <v>2</v>
      </c>
      <c r="G34" s="19">
        <v>3</v>
      </c>
      <c r="H34" s="45">
        <v>2.5</v>
      </c>
      <c r="I34" s="19">
        <v>1.5</v>
      </c>
      <c r="J34" s="19">
        <v>1.5</v>
      </c>
      <c r="K34" s="52">
        <v>3.5</v>
      </c>
      <c r="L34" s="52">
        <v>2.5</v>
      </c>
      <c r="M34" s="52">
        <v>2</v>
      </c>
      <c r="N34" s="52">
        <v>2</v>
      </c>
      <c r="O34" s="52" t="s">
        <v>85</v>
      </c>
      <c r="P34" s="52">
        <v>3</v>
      </c>
      <c r="Q34" s="19">
        <v>2</v>
      </c>
      <c r="R34" s="15">
        <f t="shared" si="3"/>
        <v>2.282608695652174</v>
      </c>
      <c r="S34" s="16" t="str">
        <f t="shared" si="1"/>
        <v>T Bình</v>
      </c>
      <c r="T34" s="17" t="str">
        <f t="shared" si="2"/>
        <v>Khá</v>
      </c>
      <c r="U34" s="56"/>
    </row>
    <row r="35" spans="1:21" ht="18.75">
      <c r="A35" s="32">
        <v>25</v>
      </c>
      <c r="B35" s="18"/>
      <c r="C35" s="37" t="s">
        <v>57</v>
      </c>
      <c r="D35" s="38" t="s">
        <v>17</v>
      </c>
      <c r="E35" s="29">
        <v>2.5</v>
      </c>
      <c r="F35" s="19">
        <v>3</v>
      </c>
      <c r="G35" s="19">
        <v>2</v>
      </c>
      <c r="H35" s="45">
        <v>3</v>
      </c>
      <c r="I35" s="19">
        <v>2</v>
      </c>
      <c r="J35" s="19">
        <v>2.5</v>
      </c>
      <c r="K35" s="52">
        <v>2.5</v>
      </c>
      <c r="L35" s="52">
        <v>3</v>
      </c>
      <c r="M35" s="52">
        <v>3</v>
      </c>
      <c r="N35" s="52">
        <v>2</v>
      </c>
      <c r="O35" s="52" t="s">
        <v>84</v>
      </c>
      <c r="P35" s="52">
        <v>3</v>
      </c>
      <c r="Q35" s="19">
        <v>2</v>
      </c>
      <c r="R35" s="15">
        <f t="shared" si="3"/>
        <v>2.347826086956522</v>
      </c>
      <c r="S35" s="16" t="str">
        <f t="shared" si="1"/>
        <v>T Bình</v>
      </c>
      <c r="T35" s="17" t="str">
        <f t="shared" si="2"/>
        <v>Khá</v>
      </c>
      <c r="U35" s="56"/>
    </row>
    <row r="36" spans="1:21" ht="18.75">
      <c r="A36" s="33">
        <v>26</v>
      </c>
      <c r="B36" s="18"/>
      <c r="C36" s="37" t="s">
        <v>52</v>
      </c>
      <c r="D36" s="38" t="s">
        <v>17</v>
      </c>
      <c r="E36" s="29">
        <v>2</v>
      </c>
      <c r="F36" s="19">
        <v>2</v>
      </c>
      <c r="G36" s="19">
        <v>2</v>
      </c>
      <c r="H36" s="45">
        <v>3.5</v>
      </c>
      <c r="I36" s="19">
        <v>2</v>
      </c>
      <c r="J36" s="19">
        <v>3</v>
      </c>
      <c r="K36" s="52">
        <v>3.5</v>
      </c>
      <c r="L36" s="52">
        <v>3.5</v>
      </c>
      <c r="M36" s="52">
        <v>1</v>
      </c>
      <c r="N36" s="52">
        <v>2</v>
      </c>
      <c r="O36" s="52" t="s">
        <v>85</v>
      </c>
      <c r="P36" s="52">
        <v>3</v>
      </c>
      <c r="Q36" s="19">
        <v>1.5</v>
      </c>
      <c r="R36" s="15">
        <f t="shared" si="3"/>
        <v>2.369565217391304</v>
      </c>
      <c r="S36" s="16" t="str">
        <f t="shared" si="1"/>
        <v>T Bình</v>
      </c>
      <c r="T36" s="17" t="str">
        <f t="shared" si="2"/>
        <v>Khá</v>
      </c>
      <c r="U36" s="56"/>
    </row>
    <row r="37" spans="1:21" ht="18.75">
      <c r="A37" s="32">
        <v>27</v>
      </c>
      <c r="B37" s="18"/>
      <c r="C37" s="37" t="s">
        <v>58</v>
      </c>
      <c r="D37" s="38" t="s">
        <v>59</v>
      </c>
      <c r="E37" s="29"/>
      <c r="F37" s="19">
        <v>2.5</v>
      </c>
      <c r="G37" s="19">
        <v>2</v>
      </c>
      <c r="H37" s="45">
        <v>3</v>
      </c>
      <c r="I37" s="19">
        <v>2</v>
      </c>
      <c r="J37" s="19">
        <v>3</v>
      </c>
      <c r="K37" s="52">
        <v>3</v>
      </c>
      <c r="L37" s="52">
        <v>3</v>
      </c>
      <c r="M37" s="52">
        <v>2</v>
      </c>
      <c r="N37" s="52">
        <v>3</v>
      </c>
      <c r="O37" s="52" t="s">
        <v>83</v>
      </c>
      <c r="P37" s="52">
        <v>3</v>
      </c>
      <c r="Q37" s="19">
        <v>2</v>
      </c>
      <c r="R37" s="15">
        <f t="shared" si="3"/>
        <v>2.3260869565217392</v>
      </c>
      <c r="S37" s="16" t="str">
        <f t="shared" si="1"/>
        <v>T Bình</v>
      </c>
      <c r="T37" s="17" t="str">
        <f t="shared" si="2"/>
        <v>Khá</v>
      </c>
      <c r="U37" s="56"/>
    </row>
    <row r="38" spans="1:21" ht="18.75">
      <c r="A38" s="33">
        <v>28</v>
      </c>
      <c r="B38" s="18"/>
      <c r="C38" s="37" t="s">
        <v>18</v>
      </c>
      <c r="D38" s="38" t="s">
        <v>60</v>
      </c>
      <c r="E38" s="29">
        <v>2</v>
      </c>
      <c r="F38" s="19">
        <v>2</v>
      </c>
      <c r="G38" s="19">
        <v>2</v>
      </c>
      <c r="H38" s="45">
        <v>2.5</v>
      </c>
      <c r="I38" s="19">
        <v>2</v>
      </c>
      <c r="J38" s="19">
        <v>2.5</v>
      </c>
      <c r="K38" s="52">
        <v>2</v>
      </c>
      <c r="L38" s="52">
        <v>2.5</v>
      </c>
      <c r="M38" s="52">
        <v>2.5</v>
      </c>
      <c r="N38" s="52">
        <v>2.5</v>
      </c>
      <c r="O38" s="52" t="s">
        <v>85</v>
      </c>
      <c r="P38" s="52">
        <v>2.5</v>
      </c>
      <c r="Q38" s="19">
        <v>1.5</v>
      </c>
      <c r="R38" s="15">
        <f t="shared" si="3"/>
        <v>2.130434782608696</v>
      </c>
      <c r="S38" s="16" t="str">
        <f t="shared" si="1"/>
        <v>T Bình</v>
      </c>
      <c r="T38" s="17" t="str">
        <f t="shared" si="2"/>
        <v>Khá</v>
      </c>
      <c r="U38" s="56"/>
    </row>
    <row r="39" spans="1:21" ht="18.75">
      <c r="A39" s="32">
        <v>29</v>
      </c>
      <c r="B39" s="18"/>
      <c r="C39" s="43" t="s">
        <v>61</v>
      </c>
      <c r="D39" s="44" t="s">
        <v>12</v>
      </c>
      <c r="E39" s="29">
        <v>2</v>
      </c>
      <c r="F39" s="19">
        <v>2.5</v>
      </c>
      <c r="G39" s="19">
        <v>1.5</v>
      </c>
      <c r="H39" s="45">
        <v>2.5</v>
      </c>
      <c r="I39" s="19">
        <v>2</v>
      </c>
      <c r="J39" s="19">
        <v>3</v>
      </c>
      <c r="K39" s="52">
        <v>2</v>
      </c>
      <c r="L39" s="52">
        <v>2.5</v>
      </c>
      <c r="M39" s="52">
        <v>2</v>
      </c>
      <c r="N39" s="52">
        <v>3</v>
      </c>
      <c r="O39" s="52" t="s">
        <v>82</v>
      </c>
      <c r="P39" s="52">
        <v>2.5</v>
      </c>
      <c r="Q39" s="19">
        <v>1</v>
      </c>
      <c r="R39" s="15">
        <f t="shared" si="3"/>
        <v>2.130434782608696</v>
      </c>
      <c r="S39" s="16" t="str">
        <f t="shared" si="1"/>
        <v>T Bình</v>
      </c>
      <c r="T39" s="17" t="str">
        <f t="shared" si="2"/>
        <v>Khá</v>
      </c>
      <c r="U39" s="56"/>
    </row>
    <row r="40" spans="1:21" ht="19.5" thickBot="1">
      <c r="A40" s="34">
        <v>30</v>
      </c>
      <c r="B40" s="20"/>
      <c r="C40" s="27" t="s">
        <v>62</v>
      </c>
      <c r="D40" s="31" t="s">
        <v>71</v>
      </c>
      <c r="E40" s="30">
        <v>3</v>
      </c>
      <c r="F40" s="21"/>
      <c r="G40" s="21">
        <v>2.5</v>
      </c>
      <c r="H40" s="49">
        <v>3</v>
      </c>
      <c r="I40" s="21">
        <v>2</v>
      </c>
      <c r="J40" s="21">
        <v>3</v>
      </c>
      <c r="K40" s="53">
        <v>2.5</v>
      </c>
      <c r="L40" s="53">
        <v>3.5</v>
      </c>
      <c r="M40" s="53">
        <v>2</v>
      </c>
      <c r="N40" s="53"/>
      <c r="O40" s="53" t="s">
        <v>83</v>
      </c>
      <c r="P40" s="53">
        <v>3</v>
      </c>
      <c r="Q40" s="21">
        <v>2</v>
      </c>
      <c r="R40" s="15">
        <f t="shared" si="3"/>
        <v>2.260869565217391</v>
      </c>
      <c r="S40" s="22" t="str">
        <f t="shared" si="1"/>
        <v>T Bình</v>
      </c>
      <c r="T40" s="23" t="str">
        <f t="shared" si="2"/>
        <v>Khá</v>
      </c>
      <c r="U40" s="58"/>
    </row>
    <row r="41" spans="2:21" ht="19.5" thickTop="1">
      <c r="B41" s="3"/>
      <c r="C41" s="3"/>
      <c r="D41" s="3"/>
      <c r="E41" s="3"/>
      <c r="F41" s="3"/>
      <c r="G41" s="3"/>
      <c r="H41" s="4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8.75">
      <c r="B42" s="3"/>
      <c r="C42" s="3"/>
      <c r="D42" s="3"/>
      <c r="E42" s="3"/>
      <c r="F42" s="3"/>
      <c r="G42" s="3"/>
      <c r="H42" s="46"/>
      <c r="I42" s="3"/>
      <c r="J42" s="3"/>
      <c r="K42" s="3"/>
      <c r="L42" s="3"/>
      <c r="M42" s="3"/>
      <c r="N42" s="3"/>
      <c r="O42" s="3"/>
      <c r="P42" s="59" t="s">
        <v>79</v>
      </c>
      <c r="Q42" s="59"/>
      <c r="R42" s="59"/>
      <c r="S42" s="59"/>
      <c r="T42" s="59"/>
      <c r="U42" s="25"/>
    </row>
    <row r="43" spans="2:21" ht="18.75">
      <c r="B43" s="3"/>
      <c r="C43" s="3"/>
      <c r="D43" s="3"/>
      <c r="E43" s="3"/>
      <c r="F43" s="3"/>
      <c r="G43" s="3"/>
      <c r="H43" s="46"/>
      <c r="I43" s="3"/>
      <c r="J43" s="3"/>
      <c r="K43" s="3"/>
      <c r="L43" s="3"/>
      <c r="M43" s="3"/>
      <c r="N43" s="3"/>
      <c r="O43" s="3"/>
      <c r="P43" s="59" t="s">
        <v>80</v>
      </c>
      <c r="Q43" s="59"/>
      <c r="R43" s="59"/>
      <c r="S43" s="59"/>
      <c r="T43" s="59"/>
      <c r="U43" s="24"/>
    </row>
    <row r="44" spans="2:21" ht="18.75">
      <c r="B44" s="3"/>
      <c r="C44" s="3"/>
      <c r="D44" s="3"/>
      <c r="E44" s="3"/>
      <c r="F44" s="3"/>
      <c r="G44" s="3"/>
      <c r="H44" s="46"/>
      <c r="I44" s="3"/>
      <c r="J44" s="3"/>
      <c r="K44" s="3"/>
      <c r="L44" s="3"/>
      <c r="M44" s="3"/>
      <c r="N44" s="3"/>
      <c r="O44" s="3"/>
      <c r="P44" s="3"/>
      <c r="Q44" s="3"/>
      <c r="R44" s="3"/>
      <c r="S44" s="24"/>
      <c r="T44" s="24"/>
      <c r="U44" s="24"/>
    </row>
    <row r="45" spans="2:21" ht="18.75">
      <c r="B45" s="3"/>
      <c r="C45" s="3"/>
      <c r="D45" s="3"/>
      <c r="E45" s="3"/>
      <c r="F45" s="3"/>
      <c r="G45" s="3"/>
      <c r="H45" s="46"/>
      <c r="I45" s="3"/>
      <c r="J45" s="3"/>
      <c r="K45" s="3"/>
      <c r="L45" s="3"/>
      <c r="M45" s="3"/>
      <c r="N45" s="3"/>
      <c r="O45" s="3"/>
      <c r="P45" s="3"/>
      <c r="Q45" s="3"/>
      <c r="R45" s="3"/>
      <c r="S45" s="26"/>
      <c r="T45" s="24"/>
      <c r="U45" s="24"/>
    </row>
    <row r="46" spans="2:21" ht="18.75">
      <c r="B46" s="3"/>
      <c r="C46" s="3"/>
      <c r="D46" s="3"/>
      <c r="E46" s="3"/>
      <c r="F46" s="3"/>
      <c r="G46" s="3"/>
      <c r="H46" s="4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6:20" ht="18.75">
      <c r="P47" s="60" t="s">
        <v>81</v>
      </c>
      <c r="Q47" s="61"/>
      <c r="R47" s="61"/>
      <c r="S47" s="61"/>
      <c r="T47" s="61"/>
    </row>
  </sheetData>
  <sheetProtection/>
  <mergeCells count="17">
    <mergeCell ref="U7:U10"/>
    <mergeCell ref="B7:B10"/>
    <mergeCell ref="C7:D10"/>
    <mergeCell ref="E7:Q7"/>
    <mergeCell ref="R7:R10"/>
    <mergeCell ref="S7:S10"/>
    <mergeCell ref="T7:T10"/>
    <mergeCell ref="P42:T42"/>
    <mergeCell ref="P43:T43"/>
    <mergeCell ref="P47:T47"/>
    <mergeCell ref="B1:Q1"/>
    <mergeCell ref="R1:U1"/>
    <mergeCell ref="B2:Q2"/>
    <mergeCell ref="R2:U2"/>
    <mergeCell ref="C3:Q3"/>
    <mergeCell ref="B4:U4"/>
    <mergeCell ref="B5:U5"/>
  </mergeCells>
  <conditionalFormatting sqref="R11:R40">
    <cfRule type="cellIs" priority="10" dxfId="6" operator="lessThan" stopIfTrue="1">
      <formula>5</formula>
    </cfRule>
  </conditionalFormatting>
  <conditionalFormatting sqref="E11:G40 I11:Q40">
    <cfRule type="cellIs" priority="8" dxfId="1" operator="lessThan" stopIfTrue="1">
      <formula>1.5</formula>
    </cfRule>
    <cfRule type="cellIs" priority="9" dxfId="0" operator="greaterThan" stopIfTrue="1">
      <formula>3</formula>
    </cfRule>
  </conditionalFormatting>
  <conditionalFormatting sqref="K11:P40">
    <cfRule type="cellIs" priority="3" dxfId="1" operator="lessThan" stopIfTrue="1">
      <formula>1.5</formula>
    </cfRule>
    <cfRule type="cellIs" priority="4" dxfId="0" operator="greaterThan" stopIfTrue="1">
      <formula>3</formula>
    </cfRule>
  </conditionalFormatting>
  <conditionalFormatting sqref="K11:P40">
    <cfRule type="cellIs" priority="1" dxfId="1" operator="lessThan" stopIfTrue="1">
      <formula>1.5</formula>
    </cfRule>
    <cfRule type="cellIs" priority="2" dxfId="0" operator="greaterThan" stopIfTrue="1">
      <formula>3</formula>
    </cfRule>
  </conditionalFormatting>
  <printOptions/>
  <pageMargins left="0.2" right="0.2" top="0.49" bottom="0.4" header="0.35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</dc:creator>
  <cp:keywords/>
  <dc:description/>
  <cp:lastModifiedBy>lien</cp:lastModifiedBy>
  <cp:lastPrinted>2014-01-17T02:44:22Z</cp:lastPrinted>
  <dcterms:created xsi:type="dcterms:W3CDTF">2013-02-26T02:01:48Z</dcterms:created>
  <dcterms:modified xsi:type="dcterms:W3CDTF">2014-01-20T02:06:45Z</dcterms:modified>
  <cp:category/>
  <cp:version/>
  <cp:contentType/>
  <cp:contentStatus/>
</cp:coreProperties>
</file>